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4654CADB-7248-4F94-9EA0-7D11C88C3F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B27" i="3"/>
  <c r="C27" i="3"/>
  <c r="C66" i="3" s="1"/>
  <c r="B17" i="3"/>
  <c r="C17" i="3"/>
  <c r="B13" i="3"/>
  <c r="C13" i="3"/>
  <c r="B4" i="3"/>
  <c r="C4" i="3"/>
  <c r="C24" i="3" s="1"/>
  <c r="C68" i="3" l="1"/>
  <c r="B66" i="3"/>
  <c r="B3" i="3"/>
  <c r="B24" i="3"/>
  <c r="C3" i="3"/>
  <c r="B68" i="3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<sst xmlns="http://schemas.openxmlformats.org/spreadsheetml/2006/main" count="64" uniqueCount="64">
  <si>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</si>
  <si>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</si>
  <si>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</si>
  <si>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</si>
  <si>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</si>
  <si>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</si>
  <si>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</si>
  <si>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</si>
  <si>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</si>
  <si>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</si>
  <si>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</si>
  <si>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</si>
  <si>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</si>
  <si>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</si>
  <si>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</si>
  <si>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</si>
  <si>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</si>
  <si>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</si>
  <si>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</si>
  <si>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</si>
  <si>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</si>
  <si>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</si>
  <si>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</si>
  <si>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</si>
  <si>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</si>
  <si>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</si>
  <si>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</si>
  <si>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</si>
  <si>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</si>
  <si>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</si>
  <si>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</si>
  <si>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</si>
  <si>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</si>
  <si>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</si>
  <si>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</si>
  <si>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</si>
  <si>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</si>
  <si>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</si>
  <si>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</si>
  <si>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</si>
  <si>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</si>
  <si>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</si>
  <si>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</si>
  <si>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</si>
  <si>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</si>
  <si>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</si>
  <si>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</si>
  <si>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</si>
  <si>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</si>
  <si>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</si>
  <si>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</si>
  <si>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</si>
  <si>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</si>
  <si>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</si>
  <si>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</si>
  <si>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</si>
  <si>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</si>
  <si>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_________________________________________</t>
  </si>
  <si>
    <t>C.P. José Isaac Ortega Ramírez</t>
  </si>
  <si>
    <t>Director Administrativo</t>
  </si>
  <si>
    <t>Sr. Gerardo Enrique Partido Vite</t>
  </si>
  <si>
    <t>Titular del Museo de la Ciudad de León</t>
  </si>
  <si>
    <t>_______________________________________</t>
  </si>
  <si>
    <t>FIDEICOMISO MUSEO DE LA CIUDAD DE LEON 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</si>
</sst>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6"/>
  <sheetViews>
    <sheetView tabSelected="1" topLeftCell="A58" zoomScale="136" zoomScaleNormal="136" workbookViewId="0">
      <selection activeCell="B66" sqref="B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63</v>
      </c>
      <c r="B1" s="17"/>
      <c r="C1" s="18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15">
        <f>+B4+B13+B17</f>
        <v>3734339.45</v>
      </c>
      <c r="C3" s="15">
        <f>+C4+C13+C17</f>
        <v>3687785.6199999996</v>
      </c>
    </row>
    <row r="4" spans="1:3" x14ac:dyDescent="0.2">
      <c r="A4" s="8" t="s">
        <v>46</v>
      </c>
      <c r="B4" s="9">
        <f>+B5+B6+B7+B8+B9+B10+B11</f>
        <v>5232</v>
      </c>
      <c r="C4" s="9">
        <f>+C5+C6+C7+C8+C9+C10+C11</f>
        <v>2176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5232</v>
      </c>
      <c r="C10" s="11">
        <v>2176</v>
      </c>
    </row>
    <row r="11" spans="1:3" ht="11.25" customHeight="1" x14ac:dyDescent="0.2">
      <c r="A11" s="10" t="s">
        <v>49</v>
      </c>
      <c r="B11" s="11">
        <v>0</v>
      </c>
      <c r="C11" s="11"/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+B14+B15</f>
        <v>3642767.52</v>
      </c>
      <c r="C13" s="9">
        <f>+C14+C15</f>
        <v>3642767.3599999999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3642767.52</v>
      </c>
      <c r="C15" s="11">
        <v>3642767.3599999999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f>+B18+B19+B20+B21+B22</f>
        <v>86339.93</v>
      </c>
      <c r="C17" s="9">
        <f>+C18+C19+C20+C21+C22</f>
        <v>42842.26</v>
      </c>
    </row>
    <row r="18" spans="1:3" ht="11.25" customHeight="1" x14ac:dyDescent="0.2">
      <c r="A18" s="10" t="s">
        <v>36</v>
      </c>
      <c r="B18" s="11">
        <v>86339.93</v>
      </c>
      <c r="C18" s="11">
        <v>42842.26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13">
        <f>+B4+B13+B17</f>
        <v>3734339.45</v>
      </c>
      <c r="C24" s="13">
        <f>+C4+C13+C17</f>
        <v>3687785.6199999996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42</v>
      </c>
      <c r="B27" s="9">
        <f>+B28+B29+B30</f>
        <v>3047862.7300000004</v>
      </c>
      <c r="C27" s="9">
        <f>+C28+C29+C30</f>
        <v>3355932.2800000003</v>
      </c>
    </row>
    <row r="28" spans="1:3" ht="11.25" customHeight="1" x14ac:dyDescent="0.2">
      <c r="A28" s="10" t="s">
        <v>37</v>
      </c>
      <c r="B28" s="11">
        <v>2205085.7000000002</v>
      </c>
      <c r="C28" s="11">
        <v>2117526.6</v>
      </c>
    </row>
    <row r="29" spans="1:3" ht="11.25" customHeight="1" x14ac:dyDescent="0.2">
      <c r="A29" s="10" t="s">
        <v>16</v>
      </c>
      <c r="B29" s="11">
        <v>111015.77</v>
      </c>
      <c r="C29" s="11">
        <v>68681.429999999993</v>
      </c>
    </row>
    <row r="30" spans="1:3" ht="11.25" customHeight="1" x14ac:dyDescent="0.2">
      <c r="A30" s="10" t="s">
        <v>17</v>
      </c>
      <c r="B30" s="11">
        <v>731761.26</v>
      </c>
      <c r="C30" s="11">
        <v>1169724.25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53</v>
      </c>
      <c r="B32" s="9">
        <f>+B33+B34+B35+B36+B37+B38+B39+B40+B41</f>
        <v>0</v>
      </c>
      <c r="C32" s="9">
        <f>+C33+C34+C35+C36+C37+C38+C39+C40+C41</f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+B44+B45+B46</f>
        <v>0</v>
      </c>
      <c r="C43" s="9">
        <f>+C44+C45+C46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f>+B49+B50+B51+B52+B53</f>
        <v>0</v>
      </c>
      <c r="C48" s="9">
        <f>+C49+C50+C51+C52+C53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+B56+B57+B58+B59+B60+B61</f>
        <v>113843.71</v>
      </c>
      <c r="C55" s="9">
        <f>+C56+C57+C58+C59+C60+C61</f>
        <v>242498.96</v>
      </c>
    </row>
    <row r="56" spans="1:3" ht="11.25" customHeight="1" x14ac:dyDescent="0.2">
      <c r="A56" s="10" t="s">
        <v>31</v>
      </c>
      <c r="B56" s="11">
        <v>113843.71</v>
      </c>
      <c r="C56" s="11">
        <v>242498.96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0</v>
      </c>
      <c r="C61" s="11">
        <v>0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f>+B64</f>
        <v>0</v>
      </c>
      <c r="C63" s="9">
        <f>+C64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13">
        <f>+B27+B32+B43+B48+B55+B63</f>
        <v>3161706.4400000004</v>
      </c>
      <c r="C66" s="13">
        <f>+C27+C32+C43+C48+C55+C63</f>
        <v>3598431.24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9">
        <f>+B24-B66</f>
        <v>572633.00999999978</v>
      </c>
      <c r="C68" s="9">
        <f>+C24-C66</f>
        <v>89354.379999999423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" t="s">
        <v>57</v>
      </c>
      <c r="B74" s="1" t="s">
        <v>62</v>
      </c>
    </row>
    <row r="75" spans="1:3" x14ac:dyDescent="0.2">
      <c r="A75" s="1" t="s">
        <v>58</v>
      </c>
      <c r="B75" s="1" t="s">
        <v>60</v>
      </c>
    </row>
    <row r="76" spans="1:3" x14ac:dyDescent="0.2">
      <c r="A76" s="1" t="s">
        <v>59</v>
      </c>
      <c r="B76" s="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cp:lastPrinted>2022-10-19T21:25:57Z</cp:lastPrinted>
  <dcterms:created xsi:type="dcterms:W3CDTF">2012-12-11T20:29:16Z</dcterms:created>
  <dcterms:modified xsi:type="dcterms:W3CDTF">2023-02-11T00:55:12Z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